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10 дневное\"/>
    </mc:Choice>
  </mc:AlternateContent>
  <xr:revisionPtr revIDLastSave="0" documentId="13_ncr:1_{EBB91C3B-3F7A-480A-A5F2-69A88A57F3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 iterate="1" iterateCount="201" calcOnSave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J176" i="1"/>
  <c r="L176" i="1"/>
  <c r="I176" i="1"/>
  <c r="H176" i="1"/>
  <c r="G176" i="1"/>
  <c r="J157" i="1"/>
  <c r="L157" i="1"/>
  <c r="I157" i="1"/>
  <c r="H157" i="1"/>
  <c r="G157" i="1"/>
  <c r="F157" i="1"/>
  <c r="I138" i="1"/>
  <c r="F138" i="1"/>
  <c r="L138" i="1"/>
  <c r="J138" i="1"/>
  <c r="H138" i="1"/>
  <c r="G138" i="1"/>
  <c r="L119" i="1"/>
  <c r="J119" i="1"/>
  <c r="I119" i="1"/>
  <c r="H119" i="1"/>
  <c r="G119" i="1"/>
  <c r="F119" i="1"/>
  <c r="L100" i="1"/>
  <c r="J100" i="1"/>
  <c r="I100" i="1"/>
  <c r="H100" i="1"/>
  <c r="G100" i="1"/>
  <c r="F81" i="1"/>
  <c r="L81" i="1"/>
  <c r="J81" i="1"/>
  <c r="I81" i="1"/>
  <c r="H81" i="1"/>
  <c r="G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I24" i="1"/>
  <c r="J24" i="1"/>
  <c r="H24" i="1"/>
  <c r="G24" i="1"/>
  <c r="F176" i="1"/>
  <c r="F195" i="1"/>
  <c r="F100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<sst xmlns="http://schemas.openxmlformats.org/spreadsheetml/2006/main" count="321" uniqueCount="114">
  <si>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</si>
  <si>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</si>
  <si>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</si>
  <si>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</si>
  <si>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</si>
  <si>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</si>
  <si>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</si>
  <si>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</si>
  <si>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</si>
  <si>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</si>
  <si>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</si>
  <si>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</si>
  <si>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</si>
  <si>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</si>
  <si>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</si>
  <si>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</si>
  <si>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</si>
  <si>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</si>
  <si>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</si>
  <si>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</si>
  <si>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</si>
  <si>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</si>
  <si>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</si>
  <si>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</si>
  <si>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</si>
  <si>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</si>
  <si>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</si>
  <si>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</si>
  <si>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</si>
  <si>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</si>
  <si>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</si>
  <si>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</si>
  <si>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</si>
  <si>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</si>
  <si>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</si>
  <si>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</si>
  <si>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</si>
  <si>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</si>
  <si>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</si>
  <si>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</si>
  <si>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А.В. Сочинская</t>
  </si>
  <si>
    <t>НРМОБУ "Лемпинская СОШ"</t>
  </si>
  <si>
    <t>каша пшенная</t>
  </si>
  <si>
    <t>яблоко</t>
  </si>
  <si>
    <t>кофейный напиток</t>
  </si>
  <si>
    <t>хлеб пшеничный</t>
  </si>
  <si>
    <t>сладкое</t>
  </si>
  <si>
    <t>печенье</t>
  </si>
  <si>
    <t>салат из капусты свежей</t>
  </si>
  <si>
    <t>суп рыбный</t>
  </si>
  <si>
    <t xml:space="preserve">мясо тушеное </t>
  </si>
  <si>
    <t>картофельное пюре</t>
  </si>
  <si>
    <t>компот из вишни</t>
  </si>
  <si>
    <t>хлеб бородинский</t>
  </si>
  <si>
    <t>макароны</t>
  </si>
  <si>
    <t>бутерброд с сыром</t>
  </si>
  <si>
    <t>икра кабачковая</t>
  </si>
  <si>
    <t>компот из сухофруктов</t>
  </si>
  <si>
    <t>суфле чизкейк творожный</t>
  </si>
  <si>
    <t>чай с сахаром</t>
  </si>
  <si>
    <t>бутерброд</t>
  </si>
  <si>
    <t>салат из моркови с яблоками</t>
  </si>
  <si>
    <t>щи из свежей капусты</t>
  </si>
  <si>
    <t>печень по строгоновски</t>
  </si>
  <si>
    <t>компот из кураги</t>
  </si>
  <si>
    <t>салат из огурцов свежих</t>
  </si>
  <si>
    <t>биточки рыбные</t>
  </si>
  <si>
    <t>чай витаминный</t>
  </si>
  <si>
    <t>салат из помидор свежих</t>
  </si>
  <si>
    <t>кисель</t>
  </si>
  <si>
    <t>рис припущенный с овощами</t>
  </si>
  <si>
    <t>фрикасе из птицы</t>
  </si>
  <si>
    <t>чай с молоком</t>
  </si>
  <si>
    <t>борщ сибирский</t>
  </si>
  <si>
    <t>рыба запеченая с сыром</t>
  </si>
  <si>
    <t>сок фруктовый</t>
  </si>
  <si>
    <t>суфле рыбное</t>
  </si>
  <si>
    <t>борщ украинский</t>
  </si>
  <si>
    <t>бифстроганов из мяса</t>
  </si>
  <si>
    <t>рис мозаика</t>
  </si>
  <si>
    <t>каша гречневая</t>
  </si>
  <si>
    <t>котлета рыбная</t>
  </si>
  <si>
    <t>компот из яблок</t>
  </si>
  <si>
    <t>какао с молоком</t>
  </si>
  <si>
    <t>фрикадельки из кур</t>
  </si>
  <si>
    <t>напиток из шиповника</t>
  </si>
  <si>
    <t>бутерброд с маслом</t>
  </si>
  <si>
    <t>плов из мяса</t>
  </si>
  <si>
    <t>салат овощной</t>
  </si>
  <si>
    <t>биточки из говядины</t>
  </si>
  <si>
    <t>капуста тушеная</t>
  </si>
  <si>
    <t>запеканка царская</t>
  </si>
  <si>
    <t>салат из моркови</t>
  </si>
  <si>
    <t>свекольник</t>
  </si>
  <si>
    <t>печень тушеная</t>
  </si>
  <si>
    <t>8,,3</t>
  </si>
  <si>
    <t>борщ со сметаной</t>
  </si>
  <si>
    <t>грудинка запеченая</t>
  </si>
  <si>
    <t>рагу овощное</t>
  </si>
  <si>
    <t>суп гороховый</t>
  </si>
  <si>
    <t>картофель толченый</t>
  </si>
  <si>
    <t>огурцы свежие</t>
  </si>
  <si>
    <t>каша манная</t>
  </si>
  <si>
    <t>чай цитрусовый заряд</t>
  </si>
  <si>
    <t>выпечка</t>
  </si>
  <si>
    <t>булочка домашняя</t>
  </si>
  <si>
    <t>винегрет овощной</t>
  </si>
  <si>
    <t>суп лапша домашняя</t>
  </si>
  <si>
    <t>птица отварная</t>
  </si>
  <si>
    <t>компот из изюма</t>
  </si>
  <si>
    <t>гуляш из говядины</t>
  </si>
  <si>
    <t xml:space="preserve">салат из моркови с изюмом </t>
  </si>
  <si>
    <t>уха ростовская</t>
  </si>
  <si>
    <t>салат картофельный с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</si>
</sst>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115" sqref="K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4.8</v>
      </c>
      <c r="H6" s="40">
        <v>6.9</v>
      </c>
      <c r="I6" s="40">
        <v>28</v>
      </c>
      <c r="J6" s="40">
        <v>193.9</v>
      </c>
      <c r="K6" s="41"/>
      <c r="L6" s="40">
        <v>21.4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2.2999999999999998</v>
      </c>
      <c r="H8" s="43">
        <v>2.5</v>
      </c>
      <c r="I8" s="43">
        <v>14.8</v>
      </c>
      <c r="J8" s="43">
        <v>90.9</v>
      </c>
      <c r="K8" s="44"/>
      <c r="L8" s="43">
        <v>10.27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</v>
      </c>
      <c r="H9" s="43">
        <v>0.3</v>
      </c>
      <c r="I9" s="43">
        <v>8.1</v>
      </c>
      <c r="J9" s="43">
        <v>38.9</v>
      </c>
      <c r="K9" s="44"/>
      <c r="L9" s="43">
        <v>1.86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0.6</v>
      </c>
      <c r="H10" s="43">
        <v>0.5</v>
      </c>
      <c r="I10" s="43">
        <v>19.899999999999999</v>
      </c>
      <c r="J10" s="43">
        <v>86.5</v>
      </c>
      <c r="K10" s="44"/>
      <c r="L10" s="43">
        <v>11.23</v>
      </c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40</v>
      </c>
      <c r="G11" s="43">
        <v>1.1000000000000001</v>
      </c>
      <c r="H11" s="43">
        <v>1.5</v>
      </c>
      <c r="I11" s="43">
        <v>21</v>
      </c>
      <c r="J11" s="43">
        <v>101.9</v>
      </c>
      <c r="K11" s="44"/>
      <c r="L11" s="43">
        <v>8.52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9.7999999999999989</v>
      </c>
      <c r="H13" s="19">
        <f t="shared" si="0"/>
        <v>11.700000000000001</v>
      </c>
      <c r="I13" s="19">
        <f t="shared" si="0"/>
        <v>91.8</v>
      </c>
      <c r="J13" s="19">
        <f t="shared" si="0"/>
        <v>512.1</v>
      </c>
      <c r="K13" s="25"/>
      <c r="L13" s="19">
        <f t="shared" ref="L13" si="1">SUM(L6:L12)</f>
        <v>53.28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1.5</v>
      </c>
      <c r="H14" s="43">
        <v>5</v>
      </c>
      <c r="I14" s="43">
        <v>4.7</v>
      </c>
      <c r="J14" s="43">
        <v>69.8</v>
      </c>
      <c r="K14" s="44"/>
      <c r="L14" s="43">
        <v>8.9600000000000009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7.7</v>
      </c>
      <c r="H15" s="43">
        <v>9.6999999999999993</v>
      </c>
      <c r="I15" s="43">
        <v>18.7</v>
      </c>
      <c r="J15" s="43">
        <v>192.9</v>
      </c>
      <c r="K15" s="44"/>
      <c r="L15" s="43">
        <v>41.84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10.3</v>
      </c>
      <c r="H16" s="43">
        <v>9.9</v>
      </c>
      <c r="I16" s="43">
        <v>3.8</v>
      </c>
      <c r="J16" s="43">
        <v>145.5</v>
      </c>
      <c r="K16" s="44"/>
      <c r="L16" s="43">
        <v>32.15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3.2</v>
      </c>
      <c r="H17" s="43">
        <v>2.8</v>
      </c>
      <c r="I17" s="43">
        <v>34.299999999999997</v>
      </c>
      <c r="J17" s="43">
        <v>175.2</v>
      </c>
      <c r="K17" s="44"/>
      <c r="L17" s="43">
        <v>6.96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0.2</v>
      </c>
      <c r="H18" s="43">
        <v>0</v>
      </c>
      <c r="I18" s="43">
        <v>20.6</v>
      </c>
      <c r="J18" s="43">
        <v>83.2</v>
      </c>
      <c r="K18" s="44"/>
      <c r="L18" s="43">
        <v>10.199999999999999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2</v>
      </c>
      <c r="H19" s="43">
        <v>0.6</v>
      </c>
      <c r="I19" s="43">
        <v>16.2</v>
      </c>
      <c r="J19" s="43">
        <v>77.8</v>
      </c>
      <c r="K19" s="44"/>
      <c r="L19" s="43">
        <v>1.86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20</v>
      </c>
      <c r="G20" s="43">
        <v>1.1000000000000001</v>
      </c>
      <c r="H20" s="43">
        <v>0.6</v>
      </c>
      <c r="I20" s="43">
        <v>18.899999999999999</v>
      </c>
      <c r="J20" s="43">
        <v>86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</v>
      </c>
      <c r="H23" s="19">
        <f t="shared" si="2"/>
        <v>28.600000000000005</v>
      </c>
      <c r="I23" s="19">
        <f t="shared" si="2"/>
        <v>117.19999999999999</v>
      </c>
      <c r="J23" s="19">
        <f t="shared" si="2"/>
        <v>830.4</v>
      </c>
      <c r="K23" s="25"/>
      <c r="L23" s="19">
        <f t="shared" ref="L23" si="3">SUM(L14:L22)</f>
        <v>103.97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1440</v>
      </c>
      <c r="G24" s="32">
        <f t="shared" ref="G24:J24" si="4">G13+G23</f>
        <v>35.799999999999997</v>
      </c>
      <c r="H24" s="32">
        <f t="shared" si="4"/>
        <v>40.300000000000004</v>
      </c>
      <c r="I24" s="32">
        <f t="shared" si="4"/>
        <v>209</v>
      </c>
      <c r="J24" s="32">
        <f t="shared" si="4"/>
        <v>1342.5</v>
      </c>
      <c r="K24" s="32"/>
      <c r="L24" s="32">
        <f t="shared" ref="L24" si="5">L13+L23</f>
        <v>157.25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200</v>
      </c>
      <c r="G25" s="40">
        <v>12.2</v>
      </c>
      <c r="H25" s="40">
        <v>13.7</v>
      </c>
      <c r="I25" s="40">
        <v>36.5</v>
      </c>
      <c r="J25" s="40">
        <v>319.33</v>
      </c>
      <c r="K25" s="41"/>
      <c r="L25" s="40">
        <v>47.95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3.4</v>
      </c>
      <c r="H27" s="43">
        <v>3.2</v>
      </c>
      <c r="I27" s="43">
        <v>21.2</v>
      </c>
      <c r="J27" s="43">
        <v>127.2</v>
      </c>
      <c r="K27" s="44"/>
      <c r="L27" s="43">
        <v>13.27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0.7</v>
      </c>
      <c r="H28" s="43">
        <v>0.1</v>
      </c>
      <c r="I28" s="43">
        <v>9.4</v>
      </c>
      <c r="J28" s="43">
        <v>41.3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186</v>
      </c>
      <c r="G29" s="43">
        <v>0.6</v>
      </c>
      <c r="H29" s="43">
        <v>0</v>
      </c>
      <c r="I29" s="43">
        <v>21.6</v>
      </c>
      <c r="J29" s="43">
        <v>88.8</v>
      </c>
      <c r="K29" s="44"/>
      <c r="L29" s="43">
        <v>17.41</v>
      </c>
    </row>
    <row r="30" spans="1:12" ht="15" x14ac:dyDescent="0.25">
      <c r="A30" s="14"/>
      <c r="B30" s="15"/>
      <c r="C30" s="11"/>
      <c r="D30" s="6" t="s">
        <v>23</v>
      </c>
      <c r="E30" s="42" t="s">
        <v>45</v>
      </c>
      <c r="F30" s="43">
        <v>20</v>
      </c>
      <c r="G30" s="43">
        <v>1</v>
      </c>
      <c r="H30" s="43">
        <v>0.3</v>
      </c>
      <c r="I30" s="43">
        <v>8.1</v>
      </c>
      <c r="J30" s="43">
        <v>38.9</v>
      </c>
      <c r="K30" s="44"/>
      <c r="L30" s="43">
        <v>1.86</v>
      </c>
    </row>
    <row r="31" spans="1:12" ht="15" x14ac:dyDescent="0.25">
      <c r="A31" s="14"/>
      <c r="B31" s="15"/>
      <c r="C31" s="11"/>
      <c r="D31" s="6" t="s">
        <v>26</v>
      </c>
      <c r="E31" s="42" t="s">
        <v>68</v>
      </c>
      <c r="F31" s="43">
        <v>80</v>
      </c>
      <c r="G31" s="43">
        <v>0.6</v>
      </c>
      <c r="H31" s="43">
        <v>4.0999999999999996</v>
      </c>
      <c r="I31" s="43">
        <v>2</v>
      </c>
      <c r="J31" s="43">
        <v>47.1</v>
      </c>
      <c r="K31" s="44"/>
      <c r="L31" s="43">
        <v>10.62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706</v>
      </c>
      <c r="G32" s="19">
        <f t="shared" ref="G32" si="6">SUM(G25:G31)</f>
        <v>18.500000000000004</v>
      </c>
      <c r="H32" s="19">
        <f t="shared" ref="H32" si="7">SUM(H25:H31)</f>
        <v>21.4</v>
      </c>
      <c r="I32" s="19">
        <f t="shared" ref="I32" si="8">SUM(I25:I31)</f>
        <v>98.800000000000011</v>
      </c>
      <c r="J32" s="19">
        <f t="shared" ref="J32:L32" si="9">SUM(J25:J31)</f>
        <v>662.63</v>
      </c>
      <c r="K32" s="25"/>
      <c r="L32" s="19">
        <f t="shared" si="9"/>
        <v>93.11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100</v>
      </c>
      <c r="G33" s="43">
        <v>2.35</v>
      </c>
      <c r="H33" s="43">
        <v>5</v>
      </c>
      <c r="I33" s="43">
        <v>9.1</v>
      </c>
      <c r="J33" s="43">
        <v>90.5</v>
      </c>
      <c r="K33" s="44"/>
      <c r="L33" s="43">
        <v>11.65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5.7</v>
      </c>
      <c r="H34" s="43">
        <v>6.3</v>
      </c>
      <c r="I34" s="43">
        <v>19.100000000000001</v>
      </c>
      <c r="J34" s="43">
        <v>155.9</v>
      </c>
      <c r="K34" s="44"/>
      <c r="L34" s="43">
        <v>24.86</v>
      </c>
    </row>
    <row r="35" spans="1:12" ht="15" x14ac:dyDescent="0.25">
      <c r="A35" s="14"/>
      <c r="B35" s="15"/>
      <c r="C35" s="11"/>
      <c r="D35" s="7" t="s">
        <v>28</v>
      </c>
      <c r="E35" s="42" t="s">
        <v>89</v>
      </c>
      <c r="F35" s="43">
        <v>100</v>
      </c>
      <c r="G35" s="43">
        <v>10.1</v>
      </c>
      <c r="H35" s="43">
        <v>14.2</v>
      </c>
      <c r="I35" s="43">
        <v>17</v>
      </c>
      <c r="J35" s="43">
        <v>236.2</v>
      </c>
      <c r="K35" s="44"/>
      <c r="L35" s="43">
        <v>39.770000000000003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90</v>
      </c>
      <c r="F36" s="43">
        <v>150</v>
      </c>
      <c r="G36" s="43">
        <v>3.1</v>
      </c>
      <c r="H36" s="43">
        <v>3.9</v>
      </c>
      <c r="I36" s="43">
        <v>12.4</v>
      </c>
      <c r="J36" s="43">
        <v>97.1</v>
      </c>
      <c r="K36" s="44"/>
      <c r="L36" s="43">
        <v>12.22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0.2</v>
      </c>
      <c r="H37" s="43">
        <v>0</v>
      </c>
      <c r="I37" s="43">
        <v>22.2</v>
      </c>
      <c r="J37" s="43">
        <v>89.9</v>
      </c>
      <c r="K37" s="44"/>
      <c r="L37" s="43">
        <v>7.1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2</v>
      </c>
      <c r="H38" s="43">
        <v>0.6</v>
      </c>
      <c r="I38" s="43">
        <v>16.2</v>
      </c>
      <c r="J38" s="43">
        <v>77.900000000000006</v>
      </c>
      <c r="K38" s="44"/>
      <c r="L38" s="43">
        <v>3.72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0.7</v>
      </c>
      <c r="H39" s="43">
        <v>0.1</v>
      </c>
      <c r="I39" s="43">
        <v>9.4</v>
      </c>
      <c r="J39" s="43">
        <v>41.3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24.15</v>
      </c>
      <c r="H42" s="19">
        <f t="shared" ref="H42" si="11">SUM(H33:H41)</f>
        <v>30.1</v>
      </c>
      <c r="I42" s="19">
        <f t="shared" ref="I42" si="12">SUM(I33:I41)</f>
        <v>105.4</v>
      </c>
      <c r="J42" s="19">
        <f t="shared" ref="J42:L42" si="13">SUM(J33:J41)</f>
        <v>788.8</v>
      </c>
      <c r="K42" s="25"/>
      <c r="L42" s="19">
        <f t="shared" si="13"/>
        <v>101.32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1566</v>
      </c>
      <c r="G43" s="32">
        <f t="shared" ref="G43" si="14">G32+G42</f>
        <v>42.650000000000006</v>
      </c>
      <c r="H43" s="32">
        <f t="shared" ref="H43" si="15">H32+H42</f>
        <v>51.5</v>
      </c>
      <c r="I43" s="32">
        <f t="shared" ref="I43" si="16">I32+I42</f>
        <v>204.20000000000002</v>
      </c>
      <c r="J43" s="32">
        <f t="shared" ref="J43:L43" si="17">J32+J42</f>
        <v>1451.4299999999998</v>
      </c>
      <c r="K43" s="32"/>
      <c r="L43" s="32">
        <f t="shared" si="17"/>
        <v>194.43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200</v>
      </c>
      <c r="G44" s="40">
        <v>15.5</v>
      </c>
      <c r="H44" s="40">
        <v>12.9</v>
      </c>
      <c r="I44" s="40">
        <v>31.7</v>
      </c>
      <c r="J44" s="40">
        <v>304.8</v>
      </c>
      <c r="K44" s="41"/>
      <c r="L44" s="40">
        <v>55.68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0.7</v>
      </c>
      <c r="H46" s="43">
        <v>0.1</v>
      </c>
      <c r="I46" s="43">
        <v>19.8</v>
      </c>
      <c r="J46" s="43">
        <v>82.9</v>
      </c>
      <c r="K46" s="44"/>
      <c r="L46" s="43">
        <v>6.14</v>
      </c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55</v>
      </c>
      <c r="G47" s="43">
        <v>2.2999999999999998</v>
      </c>
      <c r="H47" s="43">
        <v>7.4</v>
      </c>
      <c r="I47" s="43">
        <v>14.5</v>
      </c>
      <c r="J47" s="43">
        <v>134</v>
      </c>
      <c r="K47" s="44"/>
      <c r="L47" s="43">
        <v>9.2899999999999991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</v>
      </c>
      <c r="I48" s="43">
        <v>14.4</v>
      </c>
      <c r="J48" s="43">
        <v>59.2</v>
      </c>
      <c r="K48" s="44"/>
      <c r="L48" s="43">
        <v>12.22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18.899999999999999</v>
      </c>
      <c r="H51" s="19">
        <f t="shared" ref="H51" si="19">SUM(H44:H50)</f>
        <v>20.399999999999999</v>
      </c>
      <c r="I51" s="19">
        <f t="shared" ref="I51" si="20">SUM(I44:I50)</f>
        <v>80.400000000000006</v>
      </c>
      <c r="J51" s="19">
        <f t="shared" ref="J51:L51" si="21">SUM(J44:J50)</f>
        <v>580.90000000000009</v>
      </c>
      <c r="K51" s="25"/>
      <c r="L51" s="19">
        <f t="shared" si="21"/>
        <v>83.33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100</v>
      </c>
      <c r="G52" s="43">
        <v>0.9</v>
      </c>
      <c r="H52" s="43">
        <v>4</v>
      </c>
      <c r="I52" s="43">
        <v>7.3</v>
      </c>
      <c r="J52" s="43">
        <v>68.8</v>
      </c>
      <c r="K52" s="44"/>
      <c r="L52" s="43">
        <v>9.44</v>
      </c>
    </row>
    <row r="53" spans="1:12" ht="15" x14ac:dyDescent="0.25">
      <c r="A53" s="23"/>
      <c r="B53" s="15"/>
      <c r="C53" s="11"/>
      <c r="D53" s="7" t="s">
        <v>27</v>
      </c>
      <c r="E53" s="42" t="s">
        <v>93</v>
      </c>
      <c r="F53" s="43">
        <v>250</v>
      </c>
      <c r="G53" s="43">
        <v>2.5</v>
      </c>
      <c r="H53" s="43">
        <v>4.9000000000000004</v>
      </c>
      <c r="I53" s="43">
        <v>16.2</v>
      </c>
      <c r="J53" s="43">
        <v>118.9</v>
      </c>
      <c r="K53" s="44"/>
      <c r="L53" s="43">
        <v>27.57</v>
      </c>
    </row>
    <row r="54" spans="1:12" ht="15" x14ac:dyDescent="0.25">
      <c r="A54" s="23"/>
      <c r="B54" s="15"/>
      <c r="C54" s="11"/>
      <c r="D54" s="7" t="s">
        <v>28</v>
      </c>
      <c r="E54" s="42" t="s">
        <v>94</v>
      </c>
      <c r="F54" s="43">
        <v>150</v>
      </c>
      <c r="G54" s="43">
        <v>12.9</v>
      </c>
      <c r="H54" s="43">
        <v>12.4</v>
      </c>
      <c r="I54" s="43">
        <v>5.3</v>
      </c>
      <c r="J54" s="43">
        <v>184.4</v>
      </c>
      <c r="K54" s="44"/>
      <c r="L54" s="43">
        <v>39.770000000000003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175.2</v>
      </c>
      <c r="K55" s="44"/>
      <c r="L55" s="43">
        <v>6.96</v>
      </c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0.2</v>
      </c>
      <c r="H56" s="43">
        <v>0</v>
      </c>
      <c r="I56" s="43">
        <v>20.6</v>
      </c>
      <c r="J56" s="43">
        <v>83.2</v>
      </c>
      <c r="K56" s="44"/>
      <c r="L56" s="43">
        <v>10.199999999999999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</v>
      </c>
      <c r="H57" s="43">
        <v>0.6</v>
      </c>
      <c r="I57" s="43">
        <v>16.2</v>
      </c>
      <c r="J57" s="43">
        <v>77.8</v>
      </c>
      <c r="K57" s="44"/>
      <c r="L57" s="43">
        <v>3.72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1.1000000000000001</v>
      </c>
      <c r="H58" s="43">
        <v>0.6</v>
      </c>
      <c r="I58" s="43">
        <v>18.899999999999999</v>
      </c>
      <c r="J58" s="43">
        <v>86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22.8</v>
      </c>
      <c r="H61" s="19">
        <f t="shared" ref="H61" si="23">SUM(H52:H60)</f>
        <v>25.300000000000004</v>
      </c>
      <c r="I61" s="19">
        <f t="shared" ref="I61" si="24">SUM(I52:I60)</f>
        <v>118.79999999999998</v>
      </c>
      <c r="J61" s="19">
        <f t="shared" ref="J61:L61" si="25">SUM(J52:J60)</f>
        <v>794.3</v>
      </c>
      <c r="K61" s="25"/>
      <c r="L61" s="19">
        <f t="shared" si="25"/>
        <v>99.66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1485</v>
      </c>
      <c r="G62" s="32">
        <f t="shared" ref="G62" si="26">G51+G61</f>
        <v>41.7</v>
      </c>
      <c r="H62" s="32">
        <f t="shared" ref="H62" si="27">H51+H61</f>
        <v>45.7</v>
      </c>
      <c r="I62" s="32">
        <f t="shared" ref="I62" si="28">I51+I61</f>
        <v>199.2</v>
      </c>
      <c r="J62" s="32">
        <f t="shared" ref="J62:L62" si="29">J51+J61</f>
        <v>1375.2</v>
      </c>
      <c r="K62" s="32"/>
      <c r="L62" s="32">
        <f t="shared" si="29"/>
        <v>182.99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3.3</v>
      </c>
      <c r="H63" s="40">
        <v>4.4000000000000004</v>
      </c>
      <c r="I63" s="40">
        <v>23.5</v>
      </c>
      <c r="J63" s="40">
        <v>146.6</v>
      </c>
      <c r="K63" s="41"/>
      <c r="L63" s="40">
        <v>16.239999999999998</v>
      </c>
    </row>
    <row r="64" spans="1:12" ht="15" x14ac:dyDescent="0.25">
      <c r="A64" s="23"/>
      <c r="B64" s="15"/>
      <c r="C64" s="11"/>
      <c r="D64" s="6"/>
      <c r="E64" s="42" t="s">
        <v>81</v>
      </c>
      <c r="F64" s="43">
        <v>90</v>
      </c>
      <c r="G64" s="43">
        <v>9.3000000000000007</v>
      </c>
      <c r="H64" s="43" t="s">
        <v>95</v>
      </c>
      <c r="I64" s="43">
        <v>11.6</v>
      </c>
      <c r="J64" s="43">
        <v>158.30000000000001</v>
      </c>
      <c r="K64" s="44"/>
      <c r="L64" s="43">
        <v>47.31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2.2999999999999998</v>
      </c>
      <c r="H65" s="43">
        <v>2.5</v>
      </c>
      <c r="I65" s="43">
        <v>14.8</v>
      </c>
      <c r="J65" s="43">
        <v>90.9</v>
      </c>
      <c r="K65" s="44"/>
      <c r="L65" s="43">
        <v>10.78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20</v>
      </c>
      <c r="G66" s="43">
        <v>0.7</v>
      </c>
      <c r="H66" s="43">
        <v>0.1</v>
      </c>
      <c r="I66" s="43">
        <v>9.4</v>
      </c>
      <c r="J66" s="43">
        <v>41.3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0.1</v>
      </c>
      <c r="H67" s="43">
        <v>0.2</v>
      </c>
      <c r="I67" s="43">
        <v>5.7</v>
      </c>
      <c r="J67" s="43">
        <v>25</v>
      </c>
      <c r="K67" s="44"/>
      <c r="L67" s="43">
        <v>12.22</v>
      </c>
    </row>
    <row r="68" spans="1:12" ht="15" x14ac:dyDescent="0.25">
      <c r="A68" s="23"/>
      <c r="B68" s="15"/>
      <c r="C68" s="11"/>
      <c r="D68" s="6"/>
      <c r="E68" s="42" t="s">
        <v>55</v>
      </c>
      <c r="F68" s="43">
        <v>35</v>
      </c>
      <c r="G68" s="43">
        <v>5.3</v>
      </c>
      <c r="H68" s="43">
        <v>3.7</v>
      </c>
      <c r="I68" s="43">
        <v>7.2</v>
      </c>
      <c r="J68" s="43">
        <v>83.3</v>
      </c>
      <c r="K68" s="44"/>
      <c r="L68" s="43">
        <v>13.46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</v>
      </c>
      <c r="H70" s="19">
        <f t="shared" ref="H70" si="31">SUM(H63:H69)</f>
        <v>10.9</v>
      </c>
      <c r="I70" s="19">
        <f t="shared" ref="I70" si="32">SUM(I63:I69)</f>
        <v>72.2</v>
      </c>
      <c r="J70" s="19">
        <f t="shared" ref="J70:L70" si="33">SUM(J63:J69)</f>
        <v>545.4</v>
      </c>
      <c r="K70" s="25"/>
      <c r="L70" s="19">
        <f t="shared" si="33"/>
        <v>102.00999999999999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0.7</v>
      </c>
      <c r="H71" s="43">
        <v>5.0999999999999996</v>
      </c>
      <c r="I71" s="43">
        <v>2.5</v>
      </c>
      <c r="J71" s="43">
        <v>58.7</v>
      </c>
      <c r="K71" s="44"/>
      <c r="L71" s="43">
        <v>13.05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250</v>
      </c>
      <c r="G72" s="43">
        <v>5.3</v>
      </c>
      <c r="H72" s="43">
        <v>5.7</v>
      </c>
      <c r="I72" s="43">
        <v>19.7</v>
      </c>
      <c r="J72" s="43">
        <v>151.5</v>
      </c>
      <c r="K72" s="44"/>
      <c r="L72" s="43">
        <v>29.95</v>
      </c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16.2</v>
      </c>
      <c r="H73" s="43">
        <v>15.1</v>
      </c>
      <c r="I73" s="43">
        <v>0.7</v>
      </c>
      <c r="J73" s="43">
        <v>203.5</v>
      </c>
      <c r="K73" s="44"/>
      <c r="L73" s="43">
        <v>52.86</v>
      </c>
    </row>
    <row r="74" spans="1:12" ht="15" x14ac:dyDescent="0.25">
      <c r="A74" s="23"/>
      <c r="B74" s="15"/>
      <c r="C74" s="11"/>
      <c r="D74" s="7" t="s">
        <v>29</v>
      </c>
      <c r="E74" s="42" t="s">
        <v>98</v>
      </c>
      <c r="F74" s="43">
        <v>180</v>
      </c>
      <c r="G74" s="43">
        <v>5.2</v>
      </c>
      <c r="H74" s="43">
        <v>11.3</v>
      </c>
      <c r="I74" s="43">
        <v>23</v>
      </c>
      <c r="J74" s="43">
        <v>214.5</v>
      </c>
      <c r="K74" s="44"/>
      <c r="L74" s="43">
        <v>12.38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0.3</v>
      </c>
      <c r="H75" s="43">
        <v>0.2</v>
      </c>
      <c r="I75" s="43">
        <v>21.5</v>
      </c>
      <c r="J75" s="43">
        <v>89</v>
      </c>
      <c r="K75" s="44"/>
      <c r="L75" s="43">
        <v>10.35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2</v>
      </c>
      <c r="H76" s="43">
        <v>0.6</v>
      </c>
      <c r="I76" s="43">
        <v>16.2</v>
      </c>
      <c r="J76" s="43">
        <v>77.8</v>
      </c>
      <c r="K76" s="44"/>
      <c r="L76" s="43">
        <v>3.72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0.7</v>
      </c>
      <c r="H77" s="43">
        <v>0.1</v>
      </c>
      <c r="I77" s="43">
        <v>9.4</v>
      </c>
      <c r="J77" s="43">
        <v>41.3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30.4</v>
      </c>
      <c r="H80" s="19">
        <f t="shared" ref="H80" si="35">SUM(H71:H79)</f>
        <v>38.100000000000009</v>
      </c>
      <c r="I80" s="19">
        <f t="shared" ref="I80" si="36">SUM(I71:I79)</f>
        <v>93.000000000000014</v>
      </c>
      <c r="J80" s="19">
        <f t="shared" ref="J80:L80" si="37">SUM(J71:J79)</f>
        <v>836.3</v>
      </c>
      <c r="K80" s="25"/>
      <c r="L80" s="19">
        <f t="shared" si="37"/>
        <v>124.30999999999999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1485</v>
      </c>
      <c r="G81" s="32">
        <f t="shared" ref="G81" si="38">G70+G80</f>
        <v>51.4</v>
      </c>
      <c r="H81" s="32">
        <f t="shared" ref="H81" si="39">H70+H80</f>
        <v>49.000000000000007</v>
      </c>
      <c r="I81" s="32">
        <f t="shared" ref="I81" si="40">I70+I80</f>
        <v>165.20000000000002</v>
      </c>
      <c r="J81" s="32">
        <f t="shared" ref="J81:L81" si="41">J70+J80</f>
        <v>1381.6999999999998</v>
      </c>
      <c r="K81" s="32"/>
      <c r="L81" s="32">
        <f t="shared" si="41"/>
        <v>226.32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100</v>
      </c>
      <c r="G82" s="40">
        <v>10.8</v>
      </c>
      <c r="H82" s="40">
        <v>10.9</v>
      </c>
      <c r="I82" s="40">
        <v>5.4</v>
      </c>
      <c r="J82" s="40">
        <v>162.9</v>
      </c>
      <c r="K82" s="41"/>
      <c r="L82" s="40">
        <v>37.24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150</v>
      </c>
      <c r="G83" s="43">
        <v>3.1</v>
      </c>
      <c r="H83" s="43">
        <v>6.6</v>
      </c>
      <c r="I83" s="43">
        <v>32</v>
      </c>
      <c r="J83" s="43">
        <v>199.7</v>
      </c>
      <c r="K83" s="44"/>
      <c r="L83" s="43">
        <v>11.72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2.8</v>
      </c>
      <c r="H84" s="43">
        <v>2.5</v>
      </c>
      <c r="I84" s="43">
        <v>15.2</v>
      </c>
      <c r="J84" s="43">
        <v>94.1</v>
      </c>
      <c r="K84" s="44"/>
      <c r="L84" s="43">
        <v>10.08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</v>
      </c>
      <c r="H85" s="43">
        <v>0.3</v>
      </c>
      <c r="I85" s="43">
        <v>8.1</v>
      </c>
      <c r="J85" s="43">
        <v>38.9</v>
      </c>
      <c r="K85" s="44"/>
      <c r="L85" s="43">
        <v>1.86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130</v>
      </c>
      <c r="G86" s="43">
        <v>0.6</v>
      </c>
      <c r="H86" s="43">
        <v>0.5</v>
      </c>
      <c r="I86" s="43">
        <v>19.899999999999999</v>
      </c>
      <c r="J86" s="43">
        <v>86.5</v>
      </c>
      <c r="K86" s="44"/>
      <c r="L86" s="43">
        <v>12.23</v>
      </c>
    </row>
    <row r="87" spans="1:12" ht="15" x14ac:dyDescent="0.25">
      <c r="A87" s="23"/>
      <c r="B87" s="15"/>
      <c r="C87" s="11"/>
      <c r="D87" s="6" t="s">
        <v>23</v>
      </c>
      <c r="E87" s="42" t="s">
        <v>53</v>
      </c>
      <c r="F87" s="43">
        <v>20</v>
      </c>
      <c r="G87" s="43">
        <v>0.7</v>
      </c>
      <c r="H87" s="43">
        <v>0.1</v>
      </c>
      <c r="I87" s="43">
        <v>9.4</v>
      </c>
      <c r="J87" s="43">
        <v>41.3</v>
      </c>
      <c r="K87" s="44"/>
      <c r="L87" s="43">
        <v>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</v>
      </c>
      <c r="H89" s="19">
        <f t="shared" ref="H89" si="43">SUM(H82:H88)</f>
        <v>20.900000000000002</v>
      </c>
      <c r="I89" s="19">
        <f t="shared" ref="I89" si="44">SUM(I82:I88)</f>
        <v>90</v>
      </c>
      <c r="J89" s="19">
        <f t="shared" ref="J89:L89" si="45">SUM(J82:J88)</f>
        <v>623.4</v>
      </c>
      <c r="K89" s="25"/>
      <c r="L89" s="19">
        <f t="shared" si="45"/>
        <v>75.13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0.7</v>
      </c>
      <c r="H90" s="43">
        <v>5.0999999999999996</v>
      </c>
      <c r="I90" s="43">
        <v>2.5</v>
      </c>
      <c r="J90" s="43">
        <v>58.7</v>
      </c>
      <c r="K90" s="44"/>
      <c r="L90" s="43">
        <v>13.05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250</v>
      </c>
      <c r="G91" s="43">
        <v>3.1</v>
      </c>
      <c r="H91" s="43">
        <v>4.0999999999999996</v>
      </c>
      <c r="I91" s="43">
        <v>31.7</v>
      </c>
      <c r="J91" s="43">
        <v>176.1</v>
      </c>
      <c r="K91" s="44"/>
      <c r="L91" s="43">
        <v>21.41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15.5</v>
      </c>
      <c r="H92" s="43">
        <v>12.9</v>
      </c>
      <c r="I92" s="43">
        <v>14.4</v>
      </c>
      <c r="J92" s="43">
        <v>235.7</v>
      </c>
      <c r="K92" s="44"/>
      <c r="L92" s="43">
        <v>45.82</v>
      </c>
    </row>
    <row r="93" spans="1:12" ht="15" x14ac:dyDescent="0.25">
      <c r="A93" s="23"/>
      <c r="B93" s="15"/>
      <c r="C93" s="11"/>
      <c r="D93" s="7" t="s">
        <v>29</v>
      </c>
      <c r="E93" s="42" t="s">
        <v>100</v>
      </c>
      <c r="F93" s="43">
        <v>150</v>
      </c>
      <c r="G93" s="43">
        <v>3.2</v>
      </c>
      <c r="H93" s="43">
        <v>2.8</v>
      </c>
      <c r="I93" s="43">
        <v>34.4</v>
      </c>
      <c r="J93" s="43">
        <v>175.2</v>
      </c>
      <c r="K93" s="44"/>
      <c r="L93" s="43">
        <v>6.96</v>
      </c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0.5</v>
      </c>
      <c r="H94" s="43">
        <v>0</v>
      </c>
      <c r="I94" s="43">
        <v>34</v>
      </c>
      <c r="J94" s="43">
        <v>138</v>
      </c>
      <c r="K94" s="44"/>
      <c r="L94" s="43">
        <v>17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2</v>
      </c>
      <c r="H95" s="43">
        <v>0.6</v>
      </c>
      <c r="I95" s="43">
        <v>16.2</v>
      </c>
      <c r="J95" s="43">
        <v>77.8</v>
      </c>
      <c r="K95" s="44"/>
      <c r="L95" s="43">
        <v>3.72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20</v>
      </c>
      <c r="G96" s="43">
        <v>0.7</v>
      </c>
      <c r="H96" s="43">
        <v>0.1</v>
      </c>
      <c r="I96" s="43">
        <v>9.4</v>
      </c>
      <c r="J96" s="43">
        <v>41.3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25.7</v>
      </c>
      <c r="H99" s="19">
        <f t="shared" ref="H99" si="47">SUM(H90:H98)</f>
        <v>25.600000000000005</v>
      </c>
      <c r="I99" s="19">
        <f t="shared" ref="I99" si="48">SUM(I90:I98)</f>
        <v>142.6</v>
      </c>
      <c r="J99" s="19">
        <f t="shared" ref="J99:L99" si="49">SUM(J90:J98)</f>
        <v>902.8</v>
      </c>
      <c r="K99" s="25"/>
      <c r="L99" s="19">
        <f t="shared" si="49"/>
        <v>109.96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1480</v>
      </c>
      <c r="G100" s="32">
        <f t="shared" ref="G100" si="50">G89+G99</f>
        <v>44.7</v>
      </c>
      <c r="H100" s="32">
        <f t="shared" ref="H100" si="51">H89+H99</f>
        <v>46.500000000000007</v>
      </c>
      <c r="I100" s="32">
        <f t="shared" ref="I100" si="52">I89+I99</f>
        <v>232.6</v>
      </c>
      <c r="J100" s="32">
        <f t="shared" ref="J100:L100" si="53">J89+J99</f>
        <v>1526.1999999999998</v>
      </c>
      <c r="K100" s="32"/>
      <c r="L100" s="32">
        <f t="shared" si="53"/>
        <v>185.08999999999997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180</v>
      </c>
      <c r="G101" s="40">
        <v>16.3</v>
      </c>
      <c r="H101" s="40">
        <v>11.9</v>
      </c>
      <c r="I101" s="40">
        <v>34.299999999999997</v>
      </c>
      <c r="J101" s="40">
        <v>309.5</v>
      </c>
      <c r="K101" s="41"/>
      <c r="L101" s="40">
        <v>66.36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0.7</v>
      </c>
      <c r="H103" s="43">
        <v>0.1</v>
      </c>
      <c r="I103" s="43">
        <v>19.8</v>
      </c>
      <c r="J103" s="43">
        <v>82.9</v>
      </c>
      <c r="K103" s="44"/>
      <c r="L103" s="43">
        <v>6.14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55</v>
      </c>
      <c r="G104" s="43">
        <v>2.2999999999999998</v>
      </c>
      <c r="H104" s="43">
        <v>7.4</v>
      </c>
      <c r="I104" s="43">
        <v>14.5</v>
      </c>
      <c r="J104" s="43">
        <v>134</v>
      </c>
      <c r="K104" s="44"/>
      <c r="L104" s="43">
        <v>9.2899999999999991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130</v>
      </c>
      <c r="G105" s="43">
        <v>0.6</v>
      </c>
      <c r="H105" s="43">
        <v>0.5</v>
      </c>
      <c r="I105" s="43">
        <v>19.899999999999999</v>
      </c>
      <c r="J105" s="43">
        <v>86.5</v>
      </c>
      <c r="K105" s="44"/>
      <c r="L105" s="43">
        <v>22.23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19.900000000000002</v>
      </c>
      <c r="H108" s="19">
        <f t="shared" si="54"/>
        <v>19.899999999999999</v>
      </c>
      <c r="I108" s="19">
        <f t="shared" si="54"/>
        <v>88.5</v>
      </c>
      <c r="J108" s="19">
        <f t="shared" si="54"/>
        <v>612.9</v>
      </c>
      <c r="K108" s="25"/>
      <c r="L108" s="19">
        <f t="shared" ref="L108" si="55">SUM(L101:L107)</f>
        <v>104.02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100</v>
      </c>
      <c r="G109" s="43">
        <v>0.9</v>
      </c>
      <c r="H109" s="43">
        <v>4</v>
      </c>
      <c r="I109" s="43">
        <v>7.3</v>
      </c>
      <c r="J109" s="43">
        <v>87.6</v>
      </c>
      <c r="K109" s="44"/>
      <c r="L109" s="43">
        <v>8.36</v>
      </c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2.5</v>
      </c>
      <c r="H110" s="43">
        <v>4.9000000000000004</v>
      </c>
      <c r="I110" s="43">
        <v>16.2</v>
      </c>
      <c r="J110" s="43">
        <v>118.9</v>
      </c>
      <c r="K110" s="44"/>
      <c r="L110" s="43">
        <v>28.43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11.9</v>
      </c>
      <c r="H111" s="43">
        <v>10.9</v>
      </c>
      <c r="I111" s="43">
        <v>3.7</v>
      </c>
      <c r="J111" s="43">
        <v>160.5</v>
      </c>
      <c r="K111" s="44"/>
      <c r="L111" s="43">
        <v>27.91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180</v>
      </c>
      <c r="G112" s="43">
        <v>3.2</v>
      </c>
      <c r="H112" s="43">
        <v>2.8</v>
      </c>
      <c r="I112" s="43">
        <v>34.299999999999997</v>
      </c>
      <c r="J112" s="43">
        <v>175.5</v>
      </c>
      <c r="K112" s="44"/>
      <c r="L112" s="43">
        <v>6.96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0.2</v>
      </c>
      <c r="H113" s="43">
        <v>0</v>
      </c>
      <c r="I113" s="43">
        <v>20.6</v>
      </c>
      <c r="J113" s="43">
        <v>83.2</v>
      </c>
      <c r="K113" s="44"/>
      <c r="L113" s="43">
        <v>10.199999999999999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</v>
      </c>
      <c r="H114" s="43">
        <v>0.6</v>
      </c>
      <c r="I114" s="43">
        <v>16.2</v>
      </c>
      <c r="J114" s="43">
        <v>77.8</v>
      </c>
      <c r="K114" s="44"/>
      <c r="L114" s="43">
        <v>3.72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1.9</v>
      </c>
      <c r="H115" s="43">
        <v>0.4</v>
      </c>
      <c r="I115" s="43">
        <v>17.5</v>
      </c>
      <c r="J115" s="43">
        <v>81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22.599999999999998</v>
      </c>
      <c r="H118" s="19">
        <f t="shared" si="56"/>
        <v>23.6</v>
      </c>
      <c r="I118" s="19">
        <f t="shared" si="56"/>
        <v>115.8</v>
      </c>
      <c r="J118" s="19">
        <f t="shared" si="56"/>
        <v>784.5</v>
      </c>
      <c r="K118" s="25"/>
      <c r="L118" s="19">
        <f t="shared" ref="L118" si="57">SUM(L109:L117)</f>
        <v>87.58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1495</v>
      </c>
      <c r="G119" s="32">
        <f t="shared" ref="G119" si="58">G108+G118</f>
        <v>42.5</v>
      </c>
      <c r="H119" s="32">
        <f t="shared" ref="H119" si="59">H108+H118</f>
        <v>43.5</v>
      </c>
      <c r="I119" s="32">
        <f t="shared" ref="I119" si="60">I108+I118</f>
        <v>204.3</v>
      </c>
      <c r="J119" s="32">
        <f t="shared" ref="J119:L119" si="61">J108+J118</f>
        <v>1397.4</v>
      </c>
      <c r="K119" s="32"/>
      <c r="L119" s="32">
        <f t="shared" si="61"/>
        <v>191.6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3.3</v>
      </c>
      <c r="H120" s="40">
        <v>4.4000000000000004</v>
      </c>
      <c r="I120" s="40">
        <v>23.5</v>
      </c>
      <c r="J120" s="40">
        <v>146.6</v>
      </c>
      <c r="K120" s="41"/>
      <c r="L120" s="40">
        <v>16.239999999999998</v>
      </c>
    </row>
    <row r="121" spans="1:12" ht="15" x14ac:dyDescent="0.25">
      <c r="A121" s="14"/>
      <c r="B121" s="15"/>
      <c r="C121" s="11"/>
      <c r="D121" s="6"/>
      <c r="E121" s="42" t="s">
        <v>76</v>
      </c>
      <c r="F121" s="43">
        <v>90</v>
      </c>
      <c r="G121" s="43">
        <v>12.8</v>
      </c>
      <c r="H121" s="43">
        <v>9</v>
      </c>
      <c r="I121" s="43">
        <v>3.9</v>
      </c>
      <c r="J121" s="43">
        <v>147.80000000000001</v>
      </c>
      <c r="K121" s="44"/>
      <c r="L121" s="43">
        <v>33.380000000000003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0.7</v>
      </c>
      <c r="H122" s="43">
        <v>0</v>
      </c>
      <c r="I122" s="43">
        <v>23.9</v>
      </c>
      <c r="J122" s="43">
        <v>98.4</v>
      </c>
      <c r="K122" s="44"/>
      <c r="L122" s="43">
        <v>4.3499999999999996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</v>
      </c>
      <c r="H123" s="43">
        <v>0.3</v>
      </c>
      <c r="I123" s="43">
        <v>8.1</v>
      </c>
      <c r="J123" s="43">
        <v>38.9</v>
      </c>
      <c r="K123" s="44"/>
      <c r="L123" s="43">
        <v>1.86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53</v>
      </c>
      <c r="F125" s="43">
        <v>20</v>
      </c>
      <c r="G125" s="43">
        <v>0.7</v>
      </c>
      <c r="H125" s="43">
        <v>0.1</v>
      </c>
      <c r="I125" s="43">
        <v>9.4</v>
      </c>
      <c r="J125" s="43">
        <v>41.3</v>
      </c>
      <c r="K125" s="44"/>
      <c r="L125" s="43">
        <v>2</v>
      </c>
    </row>
    <row r="126" spans="1:12" ht="15" x14ac:dyDescent="0.25">
      <c r="A126" s="14"/>
      <c r="B126" s="15"/>
      <c r="C126" s="11"/>
      <c r="D126" s="6" t="s">
        <v>26</v>
      </c>
      <c r="E126" s="42" t="s">
        <v>101</v>
      </c>
      <c r="F126" s="43">
        <v>100</v>
      </c>
      <c r="G126" s="43">
        <v>0.7</v>
      </c>
      <c r="H126" s="43">
        <v>5.0999999999999996</v>
      </c>
      <c r="I126" s="43">
        <v>2.5</v>
      </c>
      <c r="J126" s="43">
        <v>58.7</v>
      </c>
      <c r="K126" s="44"/>
      <c r="L126" s="43">
        <v>13.5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19.2</v>
      </c>
      <c r="H127" s="19">
        <f t="shared" si="62"/>
        <v>18.899999999999999</v>
      </c>
      <c r="I127" s="19">
        <f t="shared" si="62"/>
        <v>71.3</v>
      </c>
      <c r="J127" s="19">
        <f t="shared" si="62"/>
        <v>531.69999999999993</v>
      </c>
      <c r="K127" s="25"/>
      <c r="L127" s="19">
        <f t="shared" ref="L127" si="63">SUM(L120:L126)</f>
        <v>71.330000000000013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1.4</v>
      </c>
      <c r="H128" s="43">
        <v>4.5</v>
      </c>
      <c r="I128" s="43">
        <v>5.5</v>
      </c>
      <c r="J128" s="43">
        <v>38.1</v>
      </c>
      <c r="K128" s="44"/>
      <c r="L128" s="43">
        <v>8.7200000000000006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5.3</v>
      </c>
      <c r="H129" s="43">
        <v>5.7</v>
      </c>
      <c r="I129" s="43">
        <v>19.37</v>
      </c>
      <c r="J129" s="43">
        <v>151.5</v>
      </c>
      <c r="K129" s="44"/>
      <c r="L129" s="43">
        <v>29.95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12.5</v>
      </c>
      <c r="H130" s="43">
        <v>10.9</v>
      </c>
      <c r="I130" s="43">
        <v>5.6</v>
      </c>
      <c r="J130" s="43">
        <v>170.5</v>
      </c>
      <c r="K130" s="44"/>
      <c r="L130" s="43">
        <v>38.869999999999997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180</v>
      </c>
      <c r="G131" s="43">
        <v>3.2</v>
      </c>
      <c r="H131" s="43">
        <v>7.7</v>
      </c>
      <c r="I131" s="43">
        <v>37.39</v>
      </c>
      <c r="J131" s="43">
        <v>233.7</v>
      </c>
      <c r="K131" s="44"/>
      <c r="L131" s="43">
        <v>17.66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0.3</v>
      </c>
      <c r="H132" s="43">
        <v>0.2</v>
      </c>
      <c r="I132" s="43">
        <v>21.5</v>
      </c>
      <c r="J132" s="43">
        <v>89</v>
      </c>
      <c r="K132" s="44"/>
      <c r="L132" s="43">
        <v>10.35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</v>
      </c>
      <c r="H133" s="43">
        <v>0.6</v>
      </c>
      <c r="I133" s="43">
        <v>16.2</v>
      </c>
      <c r="J133" s="43">
        <v>77.8</v>
      </c>
      <c r="K133" s="44"/>
      <c r="L133" s="43">
        <v>3.72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0.7</v>
      </c>
      <c r="H134" s="43">
        <v>0.1</v>
      </c>
      <c r="I134" s="43">
        <v>9.4</v>
      </c>
      <c r="J134" s="43">
        <v>41.3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25.4</v>
      </c>
      <c r="H137" s="19">
        <f t="shared" si="64"/>
        <v>29.700000000000003</v>
      </c>
      <c r="I137" s="19">
        <f t="shared" si="64"/>
        <v>114.96000000000001</v>
      </c>
      <c r="J137" s="19">
        <f t="shared" si="64"/>
        <v>801.89999999999986</v>
      </c>
      <c r="K137" s="25"/>
      <c r="L137" s="19">
        <f t="shared" ref="L137" si="65">SUM(L128:L136)</f>
        <v>111.26999999999998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1470</v>
      </c>
      <c r="G138" s="32">
        <f t="shared" ref="G138" si="66">G127+G137</f>
        <v>44.599999999999994</v>
      </c>
      <c r="H138" s="32">
        <f t="shared" ref="H138" si="67">H127+H137</f>
        <v>48.6</v>
      </c>
      <c r="I138" s="32">
        <f t="shared" ref="I138" si="68">I127+I137</f>
        <v>186.26</v>
      </c>
      <c r="J138" s="32">
        <f t="shared" ref="J138:L138" si="69">J127+J137</f>
        <v>1333.6</v>
      </c>
      <c r="K138" s="32"/>
      <c r="L138" s="32">
        <f t="shared" si="69"/>
        <v>182.6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205</v>
      </c>
      <c r="G139" s="40">
        <v>5.0999999999999996</v>
      </c>
      <c r="H139" s="40">
        <v>7.1</v>
      </c>
      <c r="I139" s="40">
        <v>28</v>
      </c>
      <c r="J139" s="40">
        <v>196.3</v>
      </c>
      <c r="K139" s="41"/>
      <c r="L139" s="40">
        <v>23.05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0.2</v>
      </c>
      <c r="H141" s="43">
        <v>0</v>
      </c>
      <c r="I141" s="43">
        <v>15.5</v>
      </c>
      <c r="J141" s="43">
        <v>62.8</v>
      </c>
      <c r="K141" s="44"/>
      <c r="L141" s="43">
        <v>6.59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</v>
      </c>
      <c r="H142" s="43">
        <v>0.3</v>
      </c>
      <c r="I142" s="43">
        <v>8.1</v>
      </c>
      <c r="J142" s="43">
        <v>38.9</v>
      </c>
      <c r="K142" s="44"/>
      <c r="L142" s="43">
        <v>1.86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104</v>
      </c>
      <c r="E144" s="42" t="s">
        <v>105</v>
      </c>
      <c r="F144" s="43">
        <v>100</v>
      </c>
      <c r="G144" s="43">
        <v>3.8</v>
      </c>
      <c r="H144" s="43">
        <v>7.8</v>
      </c>
      <c r="I144" s="43">
        <v>41</v>
      </c>
      <c r="J144" s="43">
        <v>249.4</v>
      </c>
      <c r="K144" s="44"/>
      <c r="L144" s="43">
        <v>15.39</v>
      </c>
    </row>
    <row r="145" spans="1:12" ht="15" x14ac:dyDescent="0.25">
      <c r="A145" s="23"/>
      <c r="B145" s="15"/>
      <c r="C145" s="11"/>
      <c r="D145" s="6" t="s">
        <v>46</v>
      </c>
      <c r="E145" s="42" t="s">
        <v>47</v>
      </c>
      <c r="F145" s="43">
        <v>50</v>
      </c>
      <c r="G145" s="43">
        <v>0.8</v>
      </c>
      <c r="H145" s="43">
        <v>10</v>
      </c>
      <c r="I145" s="43">
        <v>29.16</v>
      </c>
      <c r="J145" s="43">
        <v>55.4</v>
      </c>
      <c r="K145" s="44"/>
      <c r="L145" s="43">
        <v>9.39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10.9</v>
      </c>
      <c r="H146" s="19">
        <f t="shared" si="70"/>
        <v>25.2</v>
      </c>
      <c r="I146" s="19">
        <f t="shared" si="70"/>
        <v>121.75999999999999</v>
      </c>
      <c r="J146" s="19">
        <f t="shared" si="70"/>
        <v>602.79999999999995</v>
      </c>
      <c r="K146" s="25"/>
      <c r="L146" s="19">
        <f t="shared" ref="L146" si="71">SUM(L139:L145)</f>
        <v>56.28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106</v>
      </c>
      <c r="F147" s="43">
        <v>80</v>
      </c>
      <c r="G147" s="43">
        <v>1.2</v>
      </c>
      <c r="H147" s="43">
        <v>4</v>
      </c>
      <c r="I147" s="43">
        <v>11.9</v>
      </c>
      <c r="J147" s="43">
        <v>88.34</v>
      </c>
      <c r="K147" s="44"/>
      <c r="L147" s="43">
        <v>9.75</v>
      </c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250</v>
      </c>
      <c r="G148" s="43">
        <v>2.4</v>
      </c>
      <c r="H148" s="43">
        <v>5.3</v>
      </c>
      <c r="I148" s="43">
        <v>10.1</v>
      </c>
      <c r="J148" s="43">
        <v>97.9</v>
      </c>
      <c r="K148" s="44"/>
      <c r="L148" s="43">
        <v>17.399999999999999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108</v>
      </c>
      <c r="F149" s="43">
        <v>90</v>
      </c>
      <c r="G149" s="43">
        <v>21.2</v>
      </c>
      <c r="H149" s="43">
        <v>15.9</v>
      </c>
      <c r="I149" s="43">
        <v>0.6</v>
      </c>
      <c r="J149" s="43">
        <v>230.3</v>
      </c>
      <c r="K149" s="44"/>
      <c r="L149" s="43">
        <v>27.35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3.1</v>
      </c>
      <c r="H150" s="43">
        <v>3.9</v>
      </c>
      <c r="I150" s="43">
        <v>12.4</v>
      </c>
      <c r="J150" s="43">
        <v>97.1</v>
      </c>
      <c r="K150" s="44"/>
      <c r="L150" s="43">
        <v>12.22</v>
      </c>
    </row>
    <row r="151" spans="1:12" ht="15" x14ac:dyDescent="0.2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0.3</v>
      </c>
      <c r="H151" s="43">
        <v>0</v>
      </c>
      <c r="I151" s="43">
        <v>25.5</v>
      </c>
      <c r="J151" s="43">
        <v>103.2</v>
      </c>
      <c r="K151" s="44"/>
      <c r="L151" s="43">
        <v>5.7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</v>
      </c>
      <c r="H152" s="43">
        <v>0.6</v>
      </c>
      <c r="I152" s="43">
        <v>16.2</v>
      </c>
      <c r="J152" s="43">
        <v>77.8</v>
      </c>
      <c r="K152" s="44"/>
      <c r="L152" s="43">
        <v>3.72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0.7</v>
      </c>
      <c r="H153" s="43">
        <v>0.1</v>
      </c>
      <c r="I153" s="43">
        <v>9.4</v>
      </c>
      <c r="J153" s="43">
        <v>41.5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30.9</v>
      </c>
      <c r="H156" s="19">
        <f t="shared" si="72"/>
        <v>29.800000000000004</v>
      </c>
      <c r="I156" s="19">
        <f t="shared" si="72"/>
        <v>86.100000000000009</v>
      </c>
      <c r="J156" s="19">
        <f t="shared" si="72"/>
        <v>736.14</v>
      </c>
      <c r="K156" s="25"/>
      <c r="L156" s="19">
        <f t="shared" ref="L156" si="73">SUM(L147:L155)</f>
        <v>78.14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1405</v>
      </c>
      <c r="G157" s="32">
        <f t="shared" ref="G157" si="74">G146+G156</f>
        <v>41.8</v>
      </c>
      <c r="H157" s="32">
        <f t="shared" ref="H157" si="75">H146+H156</f>
        <v>55</v>
      </c>
      <c r="I157" s="32">
        <f t="shared" ref="I157" si="76">I146+I156</f>
        <v>207.86</v>
      </c>
      <c r="J157" s="32">
        <f t="shared" ref="J157:L157" si="77">J146+J156</f>
        <v>1338.94</v>
      </c>
      <c r="K157" s="32"/>
      <c r="L157" s="32">
        <f t="shared" si="77"/>
        <v>134.42000000000002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2.7</v>
      </c>
      <c r="H158" s="40">
        <v>5.8</v>
      </c>
      <c r="I158" s="40">
        <v>31.6</v>
      </c>
      <c r="J158" s="40">
        <v>189.4</v>
      </c>
      <c r="K158" s="41"/>
      <c r="L158" s="40">
        <v>14.62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90</v>
      </c>
      <c r="G159" s="43">
        <v>14.5</v>
      </c>
      <c r="H159" s="43">
        <v>14.8</v>
      </c>
      <c r="I159" s="43">
        <v>0.6</v>
      </c>
      <c r="J159" s="43">
        <v>193.6</v>
      </c>
      <c r="K159" s="44"/>
      <c r="L159" s="43">
        <v>44.02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2.8</v>
      </c>
      <c r="H160" s="43">
        <v>2.5</v>
      </c>
      <c r="I160" s="43">
        <v>15.1</v>
      </c>
      <c r="J160" s="43">
        <v>94.1</v>
      </c>
      <c r="K160" s="44"/>
      <c r="L160" s="43">
        <v>10.08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</v>
      </c>
      <c r="H161" s="43">
        <v>0.3</v>
      </c>
      <c r="I161" s="43">
        <v>8.1</v>
      </c>
      <c r="J161" s="43">
        <v>38.9</v>
      </c>
      <c r="K161" s="44"/>
      <c r="L161" s="43">
        <v>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40</v>
      </c>
      <c r="G163" s="43">
        <v>0.8</v>
      </c>
      <c r="H163" s="43">
        <v>1</v>
      </c>
      <c r="I163" s="43">
        <v>10.8</v>
      </c>
      <c r="J163" s="43">
        <v>55.4</v>
      </c>
      <c r="K163" s="44"/>
      <c r="L163" s="43">
        <v>4.4000000000000004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21.8</v>
      </c>
      <c r="H165" s="19">
        <f t="shared" si="78"/>
        <v>24.400000000000002</v>
      </c>
      <c r="I165" s="19">
        <f t="shared" si="78"/>
        <v>66.2</v>
      </c>
      <c r="J165" s="19">
        <f t="shared" si="78"/>
        <v>571.4</v>
      </c>
      <c r="K165" s="25"/>
      <c r="L165" s="19">
        <f t="shared" ref="L165" si="79">SUM(L158:L164)</f>
        <v>74.12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100</v>
      </c>
      <c r="G166" s="43">
        <v>1</v>
      </c>
      <c r="H166" s="43">
        <v>5.0999999999999996</v>
      </c>
      <c r="I166" s="43">
        <v>3.5</v>
      </c>
      <c r="J166" s="43">
        <v>63.9</v>
      </c>
      <c r="K166" s="44"/>
      <c r="L166" s="43">
        <v>21.99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3.5</v>
      </c>
      <c r="H167" s="43">
        <v>4.7</v>
      </c>
      <c r="I167" s="43">
        <v>18</v>
      </c>
      <c r="J167" s="43">
        <v>128.30000000000001</v>
      </c>
      <c r="K167" s="44"/>
      <c r="L167" s="43">
        <v>29.52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3.9</v>
      </c>
      <c r="H168" s="43">
        <v>5.9</v>
      </c>
      <c r="I168" s="43">
        <v>26.7</v>
      </c>
      <c r="J168" s="43">
        <v>175.5</v>
      </c>
      <c r="K168" s="44"/>
      <c r="L168" s="43">
        <v>20.04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180</v>
      </c>
      <c r="G169" s="43">
        <v>23.8</v>
      </c>
      <c r="H169" s="43">
        <v>18.8</v>
      </c>
      <c r="I169" s="43">
        <v>5.0999999999999996</v>
      </c>
      <c r="J169" s="43">
        <v>284.8</v>
      </c>
      <c r="K169" s="44"/>
      <c r="L169" s="43">
        <v>79.92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0.4</v>
      </c>
      <c r="H170" s="43">
        <v>0</v>
      </c>
      <c r="I170" s="43">
        <v>22</v>
      </c>
      <c r="J170" s="43">
        <v>90</v>
      </c>
      <c r="K170" s="44"/>
      <c r="L170" s="43">
        <v>17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</v>
      </c>
      <c r="H171" s="43">
        <v>0.8</v>
      </c>
      <c r="I171" s="43">
        <v>24.3</v>
      </c>
      <c r="J171" s="43">
        <v>116.8</v>
      </c>
      <c r="K171" s="44"/>
      <c r="L171" s="43">
        <v>5.04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1.9</v>
      </c>
      <c r="H172" s="43">
        <v>0.4</v>
      </c>
      <c r="I172" s="43">
        <v>17.5</v>
      </c>
      <c r="J172" s="43">
        <v>81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37.5</v>
      </c>
      <c r="H175" s="19">
        <f t="shared" si="80"/>
        <v>35.699999999999996</v>
      </c>
      <c r="I175" s="19">
        <f t="shared" si="80"/>
        <v>117.10000000000001</v>
      </c>
      <c r="J175" s="19">
        <f t="shared" si="80"/>
        <v>940.3</v>
      </c>
      <c r="K175" s="25"/>
      <c r="L175" s="19">
        <f t="shared" ref="L175" si="81">SUM(L166:L174)</f>
        <v>177.51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1430</v>
      </c>
      <c r="G176" s="32">
        <f t="shared" ref="G176" si="82">G165+G175</f>
        <v>59.3</v>
      </c>
      <c r="H176" s="32">
        <f t="shared" ref="H176" si="83">H165+H175</f>
        <v>60.099999999999994</v>
      </c>
      <c r="I176" s="32">
        <f t="shared" ref="I176" si="84">I165+I175</f>
        <v>183.3</v>
      </c>
      <c r="J176" s="32">
        <f t="shared" ref="J176:L176" si="85">J165+J175</f>
        <v>1511.6999999999998</v>
      </c>
      <c r="K176" s="32"/>
      <c r="L176" s="32">
        <f t="shared" si="85"/>
        <v>251.63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110</v>
      </c>
      <c r="F177" s="40">
        <v>100</v>
      </c>
      <c r="G177" s="40">
        <v>9.1</v>
      </c>
      <c r="H177" s="40">
        <v>7.5</v>
      </c>
      <c r="I177" s="40">
        <v>3.4</v>
      </c>
      <c r="J177" s="40">
        <v>117.5</v>
      </c>
      <c r="K177" s="41"/>
      <c r="L177" s="40">
        <v>54.23</v>
      </c>
    </row>
    <row r="178" spans="1:12" ht="15" x14ac:dyDescent="0.25">
      <c r="A178" s="23"/>
      <c r="B178" s="15"/>
      <c r="C178" s="11"/>
      <c r="D178" s="6"/>
      <c r="E178" s="42" t="s">
        <v>80</v>
      </c>
      <c r="F178" s="43">
        <v>150</v>
      </c>
      <c r="G178" s="43">
        <v>3.1</v>
      </c>
      <c r="H178" s="43">
        <v>6.6</v>
      </c>
      <c r="I178" s="43">
        <v>32</v>
      </c>
      <c r="J178" s="43">
        <v>199.7</v>
      </c>
      <c r="K178" s="44"/>
      <c r="L178" s="43">
        <v>11.72</v>
      </c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3.4</v>
      </c>
      <c r="H179" s="43">
        <v>3.2</v>
      </c>
      <c r="I179" s="43">
        <v>21.2</v>
      </c>
      <c r="J179" s="43">
        <v>127.2</v>
      </c>
      <c r="K179" s="44"/>
      <c r="L179" s="43">
        <v>13.27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20</v>
      </c>
      <c r="G180" s="43">
        <v>0.7</v>
      </c>
      <c r="H180" s="43">
        <v>0.1</v>
      </c>
      <c r="I180" s="43">
        <v>9.4</v>
      </c>
      <c r="J180" s="43">
        <v>41.5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111</v>
      </c>
      <c r="F182" s="43">
        <v>80</v>
      </c>
      <c r="G182" s="43">
        <v>1</v>
      </c>
      <c r="H182" s="43">
        <v>0.1</v>
      </c>
      <c r="I182" s="43">
        <v>12.8</v>
      </c>
      <c r="J182" s="43">
        <v>55.8</v>
      </c>
      <c r="K182" s="44"/>
      <c r="L182" s="43">
        <v>8.92</v>
      </c>
    </row>
    <row r="183" spans="1:12" ht="15" x14ac:dyDescent="0.25">
      <c r="A183" s="23"/>
      <c r="B183" s="15"/>
      <c r="C183" s="11"/>
      <c r="D183" s="6" t="s">
        <v>23</v>
      </c>
      <c r="E183" s="42" t="s">
        <v>45</v>
      </c>
      <c r="F183" s="43">
        <v>20</v>
      </c>
      <c r="G183" s="43">
        <v>1</v>
      </c>
      <c r="H183" s="43">
        <v>0.3</v>
      </c>
      <c r="I183" s="43">
        <v>8.1</v>
      </c>
      <c r="J183" s="43">
        <v>38.9</v>
      </c>
      <c r="K183" s="44"/>
      <c r="L183" s="43">
        <v>1.86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18.3</v>
      </c>
      <c r="H184" s="19">
        <f t="shared" si="86"/>
        <v>17.800000000000004</v>
      </c>
      <c r="I184" s="19">
        <f t="shared" si="86"/>
        <v>86.899999999999991</v>
      </c>
      <c r="J184" s="19">
        <f t="shared" si="86"/>
        <v>580.59999999999991</v>
      </c>
      <c r="K184" s="25"/>
      <c r="L184" s="19">
        <f t="shared" ref="L184" si="87">SUM(L177:L183)</f>
        <v>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80</v>
      </c>
      <c r="G185" s="43">
        <v>1.4</v>
      </c>
      <c r="H185" s="43">
        <v>4</v>
      </c>
      <c r="I185" s="43">
        <v>7.4</v>
      </c>
      <c r="J185" s="43">
        <v>71</v>
      </c>
      <c r="K185" s="44"/>
      <c r="L185" s="43">
        <v>6.52</v>
      </c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250</v>
      </c>
      <c r="G186" s="43">
        <v>5.5</v>
      </c>
      <c r="H186" s="43">
        <v>5.9</v>
      </c>
      <c r="I186" s="43">
        <v>18.899999999999999</v>
      </c>
      <c r="J186" s="43">
        <v>150.5</v>
      </c>
      <c r="K186" s="44"/>
      <c r="L186" s="43">
        <v>33.29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10.8</v>
      </c>
      <c r="H187" s="43">
        <v>10.9</v>
      </c>
      <c r="I187" s="43">
        <v>5.4</v>
      </c>
      <c r="J187" s="43">
        <v>162.9</v>
      </c>
      <c r="K187" s="44"/>
      <c r="L187" s="43">
        <v>37.24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3.2</v>
      </c>
      <c r="H188" s="43">
        <v>2.8</v>
      </c>
      <c r="I188" s="43">
        <v>34.299999999999997</v>
      </c>
      <c r="J188" s="43">
        <v>175.2</v>
      </c>
      <c r="K188" s="44"/>
      <c r="L188" s="43">
        <v>6.96</v>
      </c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0.2</v>
      </c>
      <c r="H189" s="43">
        <v>0</v>
      </c>
      <c r="I189" s="43">
        <v>22.2</v>
      </c>
      <c r="J189" s="43">
        <v>89.8</v>
      </c>
      <c r="K189" s="44"/>
      <c r="L189" s="43">
        <v>12.31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</v>
      </c>
      <c r="H190" s="43">
        <v>0.6</v>
      </c>
      <c r="I190" s="43">
        <v>16.2</v>
      </c>
      <c r="J190" s="43">
        <v>77.8</v>
      </c>
      <c r="K190" s="44"/>
      <c r="L190" s="43">
        <v>3.72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0.7</v>
      </c>
      <c r="H191" s="43">
        <v>0.1</v>
      </c>
      <c r="I191" s="43">
        <v>9.4</v>
      </c>
      <c r="J191" s="43">
        <v>41.5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23.8</v>
      </c>
      <c r="H194" s="19">
        <f t="shared" si="88"/>
        <v>24.300000000000004</v>
      </c>
      <c r="I194" s="19">
        <f t="shared" si="88"/>
        <v>113.80000000000001</v>
      </c>
      <c r="J194" s="19">
        <f t="shared" si="88"/>
        <v>768.69999999999982</v>
      </c>
      <c r="K194" s="25"/>
      <c r="L194" s="19">
        <f t="shared" ref="L194" si="89">SUM(L185:L193)</f>
        <v>102.04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1410</v>
      </c>
      <c r="G195" s="32">
        <f t="shared" ref="G195" si="90">G184+G194</f>
        <v>42.1</v>
      </c>
      <c r="H195" s="32">
        <f t="shared" ref="H195" si="91">H184+H194</f>
        <v>42.100000000000009</v>
      </c>
      <c r="I195" s="32">
        <f t="shared" ref="I195" si="92">I184+I194</f>
        <v>200.7</v>
      </c>
      <c r="J195" s="32">
        <f t="shared" ref="J195:L195" si="93">J184+J194</f>
        <v>1349.2999999999997</v>
      </c>
      <c r="K195" s="32"/>
      <c r="L195" s="32">
        <f t="shared" si="93"/>
        <v>194.04000000000002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1466.6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44.655000000000008</v>
      </c>
      <c r="H196" s="34">
        <f t="shared" si="94"/>
        <v>48.230000000000004</v>
      </c>
      <c r="I196" s="34">
        <f t="shared" si="94"/>
        <v>199.26200000000003</v>
      </c>
      <c r="J196" s="34">
        <f t="shared" si="94"/>
        <v>1400.797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190.03699999999998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Зилия Абубакирова</cp:lastModifiedBy>
  <cp:lastPrinted>2023-10-31T07:43:38Z</cp:lastPrinted>
  <dcterms:created xsi:type="dcterms:W3CDTF">2022-05-16T14:23:56Z</dcterms:created>
  <dcterms:modified xsi:type="dcterms:W3CDTF">2023-10-31T07:43:41Z</dcterms:modified>
</cp:coreProperties>
</file>